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2" sheetId="2" r:id="rId1"/>
  </sheets>
  <definedNames>
    <definedName name="_xlnm.Print_Area" localSheetId="0">Sheet2!$A$1:$M$33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<sst xmlns="http://schemas.openxmlformats.org/spreadsheetml/2006/main" count="81" uniqueCount="72">
  <si>
    <t>三、项目详细信息</t>
  </si>
  <si>
    <t>项目1</t>
  </si>
  <si>
    <t>项目名称</t>
  </si>
  <si>
    <t>德阳经开区沱江流域可持续发展（绵远河段）综合治理项目</t>
  </si>
  <si>
    <t>项目类型</t>
  </si>
  <si>
    <t>国家重大战略项目-长江经济带发展</t>
  </si>
  <si>
    <t>本只专项债券中用于该项目的金额</t>
  </si>
  <si>
    <t>项目简要描述</t>
  </si>
  <si>
    <t>新建约812亩生态人工湿地和生态防护绿廊工程，整治河道岸线约2.7公里，包括生态护坡、河道整理、岸线整治、人行步道、截污防渗工程及配套基础设施等。</t>
  </si>
  <si>
    <t>项目建设期</t>
  </si>
  <si>
    <t xml:space="preserve">    2022　 年至    2025　 年</t>
  </si>
  <si>
    <t>项目运营期</t>
  </si>
  <si>
    <t xml:space="preserve"> 　 2025  年至  　2038　  年</t>
  </si>
  <si>
    <t/>
  </si>
  <si>
    <t>债券存续期内项目总投资</t>
  </si>
  <si>
    <t>其中：不含专项债券的项目资本金</t>
  </si>
  <si>
    <t>专项债券融资</t>
  </si>
  <si>
    <t>其他债务融资</t>
  </si>
  <si>
    <t>项目分年融资计划</t>
  </si>
  <si>
    <t>2018年及以前年度</t>
  </si>
  <si>
    <t>2019年</t>
  </si>
  <si>
    <t>2020年</t>
  </si>
  <si>
    <t>2021年</t>
  </si>
  <si>
    <t>2022年</t>
  </si>
  <si>
    <t>2023年</t>
  </si>
  <si>
    <t>2024年</t>
  </si>
  <si>
    <t>2025年</t>
  </si>
  <si>
    <t>2026年及以后年度</t>
  </si>
  <si>
    <t>债券存续期内项目总收益</t>
  </si>
  <si>
    <t>债券存续期内项目分年收益</t>
  </si>
  <si>
    <t>2026年</t>
  </si>
  <si>
    <t>2027年</t>
  </si>
  <si>
    <t>2028年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</si>
  <si>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</si>
  <si>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</si>
  <si>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</si>
  <si>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</si>
  <si>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</si>
  <si>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</si>
  <si>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</si>
  <si>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</si>
  <si>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</si>
  <si>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</si>
  <si>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</si>
  <si>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</si>
  <si>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</si>
  <si>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</si>
  <si>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</si>
  <si>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</si>
  <si>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</si>
  <si>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</si>
  <si>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</si>
  <si>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</si>
  <si>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</si>
  <si>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</si>
  <si>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</si>
  <si>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</si>
  <si>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</si>
  <si>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</si>
  <si>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</si>
  <si>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债券存续期内项目总收益/项目总投资</t>
  </si>
  <si>
    <t>债券存续期内项目总债务融资本息</t>
  </si>
  <si>
    <t>债券存续期内项目总收益/项目总债务融资本息</t>
  </si>
  <si>
    <t>债券存续期内项目总债务融资本金</t>
  </si>
  <si>
    <t>债券存续期内项目总收益/项目总债务融资本金</t>
  </si>
  <si>
    <t>债券存续期内项目总地方债券融资本息</t>
  </si>
  <si>
    <t>债券存续期内项目总收益/项目总地方债券融资本息</t>
  </si>
  <si>
    <t>债券存续期内项目总地方债券融资本金</t>
  </si>
  <si>
    <t>债券存续期内项目总收益/项目总地方债券融资本金</t>
  </si>
  <si>
    <t>项目收益预测依据</t>
  </si>
  <si>
    <t>项目可行性研究报告、《四川省机动车停放服务收费管理办法》（川价字费[2000]182 号）、《关于制定德阳市市区机动车临时停车收费标准及有关问题的通知》（德市价发〔2007〕99 号）规定执行）、市场调研数据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</si>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</sst>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  <numFmt numFmtId="177" formatCode="0.000000_ "/>
    <numFmt numFmtId="178" formatCode="0.000000&quot;亿&quot;"/>
    <numFmt numFmtId="179" formatCode="0.0000000&quot;亿&quot;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49"/>
    <xf numFmtId="0" fontId="1" fillId="0" borderId="0" xfId="49" applyAlignment="1">
      <alignment horizontal="center"/>
    </xf>
    <xf numFmtId="0" fontId="1" fillId="0" borderId="0" xfId="0" applyFont="1" applyAlignment="1"/>
    <xf numFmtId="0" fontId="2" fillId="0" borderId="0" xfId="50" applyFont="1">
      <alignment vertical="center"/>
    </xf>
    <xf numFmtId="0" fontId="0" fillId="0" borderId="1" xfId="50" applyBorder="1" applyAlignment="1">
      <alignment horizontal="left" vertical="center"/>
    </xf>
    <xf numFmtId="0" fontId="3" fillId="0" borderId="1" xfId="50" applyFont="1" applyFill="1" applyBorder="1" applyAlignment="1">
      <alignment horizontal="center" vertical="center"/>
    </xf>
    <xf numFmtId="0" fontId="0" fillId="2" borderId="1" xfId="50" applyFill="1" applyBorder="1" applyAlignment="1">
      <alignment horizontal="left" vertical="center"/>
    </xf>
    <xf numFmtId="0" fontId="0" fillId="0" borderId="1" xfId="50" applyFont="1" applyFill="1" applyBorder="1" applyAlignment="1">
      <alignment horizontal="center" vertical="center"/>
    </xf>
    <xf numFmtId="0" fontId="0" fillId="0" borderId="1" xfId="50" applyFill="1" applyBorder="1" applyAlignment="1">
      <alignment horizontal="center" vertical="center"/>
    </xf>
    <xf numFmtId="176" fontId="3" fillId="0" borderId="1" xfId="50" applyNumberFormat="1" applyFont="1" applyFill="1" applyBorder="1" applyAlignment="1">
      <alignment horizontal="center" vertical="center"/>
    </xf>
    <xf numFmtId="0" fontId="0" fillId="0" borderId="1" xfId="50" applyFont="1" applyFill="1" applyBorder="1" applyAlignment="1">
      <alignment horizontal="left" vertical="top" wrapText="1"/>
    </xf>
    <xf numFmtId="0" fontId="0" fillId="0" borderId="1" xfId="50" applyFill="1" applyBorder="1" applyAlignment="1">
      <alignment horizontal="left" vertical="top"/>
    </xf>
    <xf numFmtId="0" fontId="4" fillId="0" borderId="1" xfId="50" applyFont="1" applyFill="1" applyBorder="1" applyAlignment="1">
      <alignment horizontal="center" vertical="center"/>
    </xf>
    <xf numFmtId="0" fontId="0" fillId="0" borderId="1" xfId="50" applyFont="1" applyBorder="1" applyAlignment="1">
      <alignment horizontal="left" vertical="center"/>
    </xf>
    <xf numFmtId="176" fontId="0" fillId="0" borderId="1" xfId="50" applyNumberFormat="1" applyBorder="1" applyAlignment="1">
      <alignment horizontal="center" vertical="center"/>
    </xf>
    <xf numFmtId="0" fontId="0" fillId="0" borderId="1" xfId="50" applyBorder="1" applyAlignment="1">
      <alignment horizontal="center" vertical="center"/>
    </xf>
    <xf numFmtId="0" fontId="0" fillId="0" borderId="2" xfId="50" applyBorder="1" applyAlignment="1">
      <alignment horizontal="center" vertical="center"/>
    </xf>
    <xf numFmtId="176" fontId="0" fillId="0" borderId="1" xfId="50" applyNumberFormat="1" applyBorder="1">
      <alignment vertical="center"/>
    </xf>
    <xf numFmtId="0" fontId="1" fillId="0" borderId="1" xfId="49" applyBorder="1"/>
    <xf numFmtId="176" fontId="0" fillId="0" borderId="1" xfId="50" applyNumberFormat="1" applyFill="1" applyBorder="1" applyAlignment="1">
      <alignment horizontal="center" vertical="center"/>
    </xf>
    <xf numFmtId="0" fontId="0" fillId="0" borderId="1" xfId="50" applyBorder="1">
      <alignment vertical="center"/>
    </xf>
    <xf numFmtId="0" fontId="0" fillId="0" borderId="3" xfId="50" applyBorder="1" applyAlignment="1">
      <alignment horizontal="center" vertical="center"/>
    </xf>
    <xf numFmtId="0" fontId="0" fillId="0" borderId="4" xfId="50" applyBorder="1" applyAlignment="1">
      <alignment horizontal="center" vertical="center"/>
    </xf>
    <xf numFmtId="176" fontId="0" fillId="0" borderId="1" xfId="50" applyNumberFormat="1" applyFont="1" applyBorder="1" applyAlignment="1">
      <alignment horizontal="center" vertical="center"/>
    </xf>
    <xf numFmtId="176" fontId="0" fillId="0" borderId="3" xfId="50" applyNumberFormat="1" applyBorder="1" applyAlignment="1">
      <alignment horizontal="center" vertical="center"/>
    </xf>
    <xf numFmtId="176" fontId="0" fillId="0" borderId="4" xfId="50" applyNumberFormat="1" applyBorder="1" applyAlignment="1">
      <alignment horizontal="center" vertical="center"/>
    </xf>
    <xf numFmtId="177" fontId="1" fillId="0" borderId="0" xfId="49" applyNumberFormat="1"/>
    <xf numFmtId="178" fontId="0" fillId="0" borderId="1" xfId="50" applyNumberFormat="1" applyBorder="1" applyAlignment="1">
      <alignment horizontal="center" vertical="center"/>
    </xf>
    <xf numFmtId="179" fontId="0" fillId="0" borderId="1" xfId="50" applyNumberFormat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178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top" wrapText="1"/>
    </xf>
    <xf numFmtId="0" fontId="0" fillId="0" borderId="5" xfId="50" applyFont="1" applyBorder="1" applyAlignment="1">
      <alignment horizontal="left" vertical="center" wrapText="1"/>
    </xf>
    <xf numFmtId="0" fontId="1" fillId="0" borderId="0" xfId="49" applyAlignment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5 2" xfId="49"/>
    <cellStyle name="常规 2 2 3" xfId="50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52"/>
  <sheetViews>
    <sheetView tabSelected="1" zoomScale="120" zoomScaleNormal="120" workbookViewId="0">
      <selection activeCell="D7" sqref="D7:M7"/>
    </sheetView>
  </sheetViews>
  <sheetFormatPr defaultColWidth="9" defaultRowHeight="14.25"/>
  <cols>
    <col min="1" max="2" width="12.6333333333333" style="1" customWidth="1"/>
    <col min="3" max="3" width="10" style="1" customWidth="1"/>
    <col min="4" max="4" width="17.5" style="1" customWidth="1"/>
    <col min="5" max="13" width="12.6333333333333" style="1" customWidth="1"/>
    <col min="14" max="14" width="12.2166666666667" style="1" customWidth="1"/>
    <col min="15" max="16376" width="9" style="1"/>
    <col min="16377" max="16384" width="9" style="3"/>
  </cols>
  <sheetData>
    <row r="1" s="1" customFormat="1"/>
    <row r="2" s="1" customFormat="1" spans="1:38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38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="1" customFormat="1" spans="1:38">
      <c r="A4" s="5" t="s">
        <v>2</v>
      </c>
      <c r="B4" s="5"/>
      <c r="C4" s="5"/>
      <c r="D4" s="6" t="s">
        <v>3</v>
      </c>
      <c r="E4" s="6"/>
      <c r="F4" s="6"/>
      <c r="G4" s="6"/>
      <c r="H4" s="6"/>
      <c r="I4" s="6"/>
      <c r="J4" s="6"/>
      <c r="K4" s="6"/>
      <c r="L4" s="6"/>
      <c r="M4" s="6"/>
    </row>
    <row r="5" s="1" customFormat="1" spans="1:38">
      <c r="A5" s="7" t="s">
        <v>4</v>
      </c>
      <c r="B5" s="7"/>
      <c r="C5" s="7"/>
      <c r="D5" s="8" t="s">
        <v>5</v>
      </c>
      <c r="E5" s="9"/>
      <c r="F5" s="9"/>
      <c r="G5" s="9"/>
      <c r="H5" s="9"/>
      <c r="I5" s="9"/>
      <c r="J5" s="9"/>
      <c r="K5" s="9"/>
      <c r="L5" s="9"/>
      <c r="M5" s="9"/>
    </row>
    <row r="6" s="1" customFormat="1" spans="1:38">
      <c r="A6" s="7" t="s">
        <v>6</v>
      </c>
      <c r="B6" s="7"/>
      <c r="C6" s="7"/>
      <c r="D6" s="10">
        <v>0.398985</v>
      </c>
      <c r="E6" s="10"/>
      <c r="F6" s="10"/>
      <c r="G6" s="10"/>
      <c r="H6" s="10"/>
      <c r="I6" s="10"/>
      <c r="J6" s="10"/>
      <c r="K6" s="10"/>
      <c r="L6" s="10"/>
      <c r="M6" s="10"/>
    </row>
    <row r="7" s="1" customFormat="1" ht="37.5" customHeight="1" spans="1:38">
      <c r="A7" s="5" t="s">
        <v>7</v>
      </c>
      <c r="B7" s="5"/>
      <c r="C7" s="5"/>
      <c r="D7" s="11" t="s">
        <v>8</v>
      </c>
      <c r="E7" s="12"/>
      <c r="F7" s="12"/>
      <c r="G7" s="12"/>
      <c r="H7" s="12"/>
      <c r="I7" s="12"/>
      <c r="J7" s="12"/>
      <c r="K7" s="12"/>
      <c r="L7" s="12"/>
      <c r="M7" s="12"/>
    </row>
    <row r="8" s="1" customFormat="1" spans="1:38">
      <c r="A8" s="5" t="s">
        <v>9</v>
      </c>
      <c r="B8" s="5"/>
      <c r="C8" s="5"/>
      <c r="D8" s="13" t="s">
        <v>10</v>
      </c>
      <c r="E8" s="9"/>
      <c r="F8" s="9"/>
      <c r="G8" s="9"/>
      <c r="H8" s="9"/>
      <c r="I8" s="9"/>
      <c r="J8" s="9"/>
      <c r="K8" s="9"/>
      <c r="L8" s="9"/>
      <c r="M8" s="9"/>
    </row>
    <row r="9" s="1" customFormat="1" spans="1:38">
      <c r="A9" s="5" t="s">
        <v>11</v>
      </c>
      <c r="B9" s="5"/>
      <c r="C9" s="5"/>
      <c r="D9" s="13" t="s">
        <v>12</v>
      </c>
      <c r="E9" s="9"/>
      <c r="F9" s="9"/>
      <c r="G9" s="9"/>
      <c r="H9" s="9"/>
      <c r="I9" s="9"/>
      <c r="J9" s="9"/>
      <c r="K9" s="9"/>
      <c r="L9" s="9"/>
      <c r="M9" s="9"/>
      <c r="AK9" s="1" t="s">
        <v>13</v>
      </c>
      <c r="AL9" s="1" t="s">
        <v>13</v>
      </c>
    </row>
    <row r="10" s="1" customFormat="1" spans="1:38">
      <c r="A10" s="14" t="s">
        <v>14</v>
      </c>
      <c r="B10" s="5"/>
      <c r="C10" s="5"/>
      <c r="D10" s="15">
        <f>D11+D12</f>
        <v>4.98</v>
      </c>
      <c r="E10" s="15"/>
      <c r="F10" s="15"/>
      <c r="G10" s="15"/>
      <c r="H10" s="15"/>
      <c r="I10" s="15"/>
      <c r="J10" s="15"/>
      <c r="K10" s="15"/>
      <c r="L10" s="15"/>
      <c r="M10" s="15"/>
    </row>
    <row r="11" s="1" customFormat="1" spans="1:38">
      <c r="A11" s="16" t="s">
        <v>15</v>
      </c>
      <c r="B11" s="16"/>
      <c r="C11" s="16"/>
      <c r="D11" s="15">
        <v>2.48</v>
      </c>
      <c r="E11" s="15"/>
      <c r="F11" s="15"/>
      <c r="G11" s="15"/>
      <c r="H11" s="15"/>
      <c r="I11" s="15"/>
      <c r="J11" s="15"/>
      <c r="K11" s="15"/>
      <c r="L11" s="15"/>
      <c r="M11" s="15"/>
    </row>
    <row r="12" s="1" customFormat="1" spans="1:38">
      <c r="A12" s="16" t="s">
        <v>16</v>
      </c>
      <c r="B12" s="16"/>
      <c r="C12" s="16"/>
      <c r="D12" s="15">
        <v>2.5</v>
      </c>
      <c r="E12" s="15"/>
      <c r="F12" s="15"/>
      <c r="G12" s="15"/>
      <c r="H12" s="15"/>
      <c r="I12" s="15"/>
      <c r="J12" s="15"/>
      <c r="K12" s="15"/>
      <c r="L12" s="15"/>
      <c r="M12" s="15"/>
    </row>
    <row r="13" s="1" customFormat="1" spans="1:38">
      <c r="A13" s="16" t="s">
        <v>17</v>
      </c>
      <c r="B13" s="16"/>
      <c r="C13" s="16"/>
      <c r="D13" s="15"/>
      <c r="E13" s="15"/>
      <c r="F13" s="15"/>
      <c r="G13" s="15"/>
      <c r="H13" s="15"/>
      <c r="I13" s="15"/>
      <c r="J13" s="15"/>
      <c r="K13" s="15"/>
      <c r="L13" s="15"/>
      <c r="M13" s="15"/>
    </row>
    <row r="14" s="1" customFormat="1" spans="1:38">
      <c r="A14" s="16" t="s">
        <v>18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5" s="1" customFormat="1" spans="1:38">
      <c r="A15" s="17"/>
      <c r="B15" s="17"/>
      <c r="C15" s="17"/>
      <c r="D15" s="16" t="s">
        <v>19</v>
      </c>
      <c r="E15" s="16" t="s">
        <v>20</v>
      </c>
      <c r="F15" s="16" t="s">
        <v>21</v>
      </c>
      <c r="G15" s="16" t="s">
        <v>22</v>
      </c>
      <c r="H15" s="16" t="s">
        <v>23</v>
      </c>
      <c r="I15" s="16" t="s">
        <v>24</v>
      </c>
      <c r="J15" s="16" t="s">
        <v>25</v>
      </c>
      <c r="K15" s="16" t="s">
        <v>26</v>
      </c>
      <c r="L15" s="16" t="s">
        <v>27</v>
      </c>
      <c r="M15" s="16"/>
    </row>
    <row r="16" s="1" customFormat="1" spans="1:38">
      <c r="A16" s="16" t="s">
        <v>16</v>
      </c>
      <c r="B16" s="16"/>
      <c r="C16" s="16"/>
      <c r="D16" s="18"/>
      <c r="E16" s="18"/>
      <c r="F16" s="18"/>
      <c r="G16" s="19"/>
      <c r="H16" s="15">
        <v>2</v>
      </c>
      <c r="I16" s="15">
        <v>4</v>
      </c>
      <c r="J16" s="15">
        <v>3</v>
      </c>
      <c r="K16" s="18">
        <v>1</v>
      </c>
      <c r="L16" s="20"/>
      <c r="M16" s="20"/>
    </row>
    <row r="17" s="1" customFormat="1" spans="1:14">
      <c r="A17" s="16" t="s">
        <v>17</v>
      </c>
      <c r="B17" s="16"/>
      <c r="C17" s="16"/>
      <c r="D17" s="18"/>
      <c r="E17" s="18"/>
      <c r="F17" s="18"/>
      <c r="G17" s="19"/>
      <c r="H17" s="15"/>
      <c r="I17" s="15"/>
      <c r="J17" s="15"/>
      <c r="K17" s="18"/>
      <c r="L17" s="15"/>
      <c r="M17" s="15"/>
    </row>
    <row r="18" s="1" customFormat="1" spans="1:14">
      <c r="A18" s="16"/>
      <c r="B18" s="16"/>
      <c r="C18" s="16"/>
      <c r="D18" s="21"/>
      <c r="E18" s="16"/>
      <c r="F18" s="16"/>
      <c r="G18" s="16"/>
      <c r="H18" s="16"/>
      <c r="I18" s="16"/>
      <c r="J18" s="16"/>
      <c r="K18" s="16"/>
      <c r="L18" s="22"/>
      <c r="M18" s="23"/>
    </row>
    <row r="19" s="1" customFormat="1" spans="1:14">
      <c r="A19" s="14" t="s">
        <v>28</v>
      </c>
      <c r="B19" s="5"/>
      <c r="C19" s="5"/>
      <c r="D19" s="24">
        <v>18.077883</v>
      </c>
      <c r="E19" s="15"/>
      <c r="F19" s="15"/>
      <c r="G19" s="15"/>
      <c r="H19" s="15"/>
      <c r="I19" s="15"/>
      <c r="J19" s="15"/>
      <c r="K19" s="15"/>
      <c r="L19" s="15"/>
      <c r="M19" s="15"/>
    </row>
    <row r="20" s="1" customFormat="1" spans="1:14">
      <c r="A20" s="16" t="s">
        <v>29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</row>
    <row r="21" s="1" customFormat="1" spans="1:14">
      <c r="A21" s="16" t="s">
        <v>21</v>
      </c>
      <c r="B21" s="15"/>
      <c r="C21" s="15" t="s">
        <v>22</v>
      </c>
      <c r="D21" s="15"/>
      <c r="E21" s="15" t="s">
        <v>23</v>
      </c>
      <c r="F21" s="15"/>
      <c r="G21" s="15" t="s">
        <v>24</v>
      </c>
      <c r="H21" s="15"/>
      <c r="I21" s="15" t="s">
        <v>25</v>
      </c>
      <c r="J21" s="15"/>
      <c r="K21" s="15" t="s">
        <v>26</v>
      </c>
      <c r="L21" s="25">
        <v>0.081261</v>
      </c>
      <c r="M21" s="26"/>
    </row>
    <row r="22" s="1" customFormat="1" spans="1:14">
      <c r="A22" s="16" t="s">
        <v>30</v>
      </c>
      <c r="B22" s="15">
        <v>1.053394</v>
      </c>
      <c r="C22" s="15" t="s">
        <v>31</v>
      </c>
      <c r="D22" s="15">
        <v>1.129209</v>
      </c>
      <c r="E22" s="15" t="s">
        <v>32</v>
      </c>
      <c r="F22" s="15">
        <v>1.226488</v>
      </c>
      <c r="G22" s="15" t="s">
        <v>33</v>
      </c>
      <c r="H22" s="15">
        <v>1.303496</v>
      </c>
      <c r="I22" s="15" t="s">
        <v>34</v>
      </c>
      <c r="J22" s="15">
        <v>1.345631</v>
      </c>
      <c r="K22" s="15" t="s">
        <v>35</v>
      </c>
      <c r="L22" s="24">
        <v>1.356379</v>
      </c>
      <c r="M22" s="15"/>
    </row>
    <row r="23" s="1" customFormat="1" spans="1:14">
      <c r="A23" s="16" t="s">
        <v>36</v>
      </c>
      <c r="B23" s="15">
        <v>1.3574</v>
      </c>
      <c r="C23" s="15" t="s">
        <v>37</v>
      </c>
      <c r="D23" s="15">
        <v>1.358421</v>
      </c>
      <c r="E23" s="15" t="s">
        <v>38</v>
      </c>
      <c r="F23" s="15">
        <v>1.377302</v>
      </c>
      <c r="G23" s="15" t="s">
        <v>39</v>
      </c>
      <c r="H23" s="15">
        <v>1.377302</v>
      </c>
      <c r="I23" s="15" t="s">
        <v>40</v>
      </c>
      <c r="J23" s="15">
        <v>1.377302</v>
      </c>
      <c r="K23" s="15" t="s">
        <v>41</v>
      </c>
      <c r="L23" s="24">
        <v>1.346848</v>
      </c>
      <c r="M23" s="15"/>
    </row>
    <row r="24" s="1" customFormat="1" spans="1:14">
      <c r="A24" s="16" t="s">
        <v>42</v>
      </c>
      <c r="B24" s="15">
        <v>1.208158</v>
      </c>
      <c r="C24" s="15" t="s">
        <v>43</v>
      </c>
      <c r="D24" s="15">
        <v>1.179283</v>
      </c>
      <c r="E24" s="15" t="s">
        <v>44</v>
      </c>
      <c r="F24" s="15"/>
      <c r="G24" s="15" t="s">
        <v>45</v>
      </c>
      <c r="H24" s="15"/>
      <c r="I24" s="15" t="s">
        <v>46</v>
      </c>
      <c r="J24" s="15"/>
      <c r="K24" s="15" t="s">
        <v>47</v>
      </c>
      <c r="L24" s="15"/>
      <c r="M24" s="15"/>
      <c r="N24" s="27"/>
    </row>
    <row r="25" s="1" customFormat="1" spans="1:14">
      <c r="A25" s="16" t="s">
        <v>48</v>
      </c>
      <c r="B25" s="28"/>
      <c r="C25" s="16" t="s">
        <v>49</v>
      </c>
      <c r="D25" s="29"/>
      <c r="E25" s="16" t="s">
        <v>50</v>
      </c>
      <c r="F25" s="29"/>
      <c r="G25" s="16" t="s">
        <v>51</v>
      </c>
      <c r="H25" s="29"/>
      <c r="I25" s="16" t="s">
        <v>52</v>
      </c>
      <c r="J25" s="15"/>
      <c r="K25" s="16" t="s">
        <v>53</v>
      </c>
      <c r="L25" s="28"/>
      <c r="M25" s="28"/>
    </row>
    <row r="26" s="1" customFormat="1" spans="1:14">
      <c r="A26" s="16" t="s">
        <v>54</v>
      </c>
      <c r="B26" s="28"/>
      <c r="C26" s="16" t="s">
        <v>55</v>
      </c>
      <c r="D26" s="15"/>
      <c r="E26" s="16" t="s">
        <v>56</v>
      </c>
      <c r="F26" s="29"/>
      <c r="G26" s="16" t="s">
        <v>57</v>
      </c>
      <c r="H26" s="29"/>
      <c r="I26" s="16" t="s">
        <v>58</v>
      </c>
      <c r="J26" s="15"/>
      <c r="K26" s="16" t="s">
        <v>59</v>
      </c>
      <c r="L26" s="28"/>
      <c r="M26" s="28"/>
    </row>
    <row r="27" s="1" customFormat="1" spans="1:14">
      <c r="A27" s="30"/>
      <c r="B27" s="31"/>
      <c r="C27" s="30"/>
      <c r="D27" s="30"/>
      <c r="E27" s="30"/>
      <c r="F27" s="32" t="s">
        <v>60</v>
      </c>
      <c r="G27" s="33"/>
      <c r="H27" s="33"/>
      <c r="I27" s="33"/>
      <c r="J27" s="33"/>
      <c r="K27" s="34">
        <f>D19/D10</f>
        <v>3.63009698795181</v>
      </c>
      <c r="L27" s="34"/>
      <c r="M27" s="34"/>
    </row>
    <row r="28" s="1" customFormat="1" spans="1:14">
      <c r="A28" s="32" t="s">
        <v>61</v>
      </c>
      <c r="B28" s="33"/>
      <c r="C28" s="33"/>
      <c r="D28" s="35">
        <v>14.838167</v>
      </c>
      <c r="E28" s="35"/>
      <c r="F28" s="32" t="s">
        <v>62</v>
      </c>
      <c r="G28" s="33"/>
      <c r="H28" s="33"/>
      <c r="I28" s="33"/>
      <c r="J28" s="33"/>
      <c r="K28" s="34">
        <f>D19/D28</f>
        <v>1.21833667190833</v>
      </c>
      <c r="L28" s="34"/>
      <c r="M28" s="34"/>
    </row>
    <row r="29" s="1" customFormat="1" spans="1:14">
      <c r="A29" s="32" t="s">
        <v>63</v>
      </c>
      <c r="B29" s="33"/>
      <c r="C29" s="33"/>
      <c r="D29" s="35">
        <v>10</v>
      </c>
      <c r="E29" s="35"/>
      <c r="F29" s="32" t="s">
        <v>64</v>
      </c>
      <c r="G29" s="33"/>
      <c r="H29" s="33"/>
      <c r="I29" s="33"/>
      <c r="J29" s="33"/>
      <c r="K29" s="34">
        <f>D19/D29</f>
        <v>1.8077883</v>
      </c>
      <c r="L29" s="34"/>
      <c r="M29" s="34"/>
    </row>
    <row r="30" s="1" customFormat="1" spans="1:14">
      <c r="A30" s="32" t="s">
        <v>65</v>
      </c>
      <c r="B30" s="33"/>
      <c r="C30" s="33"/>
      <c r="D30" s="35">
        <v>14.838167</v>
      </c>
      <c r="E30" s="35"/>
      <c r="F30" s="32" t="s">
        <v>66</v>
      </c>
      <c r="G30" s="33"/>
      <c r="H30" s="33"/>
      <c r="I30" s="33"/>
      <c r="J30" s="33"/>
      <c r="K30" s="34">
        <f>D19/D30</f>
        <v>1.21833667190833</v>
      </c>
      <c r="L30" s="34"/>
      <c r="M30" s="34"/>
    </row>
    <row r="31" s="1" customFormat="1" spans="1:14">
      <c r="A31" s="32" t="s">
        <v>67</v>
      </c>
      <c r="B31" s="33"/>
      <c r="C31" s="33"/>
      <c r="D31" s="35">
        <v>10</v>
      </c>
      <c r="E31" s="35"/>
      <c r="F31" s="32" t="s">
        <v>68</v>
      </c>
      <c r="G31" s="33"/>
      <c r="H31" s="33"/>
      <c r="I31" s="33"/>
      <c r="J31" s="33"/>
      <c r="K31" s="34">
        <f>D19/D31</f>
        <v>1.8077883</v>
      </c>
      <c r="L31" s="34"/>
      <c r="M31" s="34"/>
    </row>
    <row r="32" s="1" customFormat="1" ht="28.5" customHeight="1" spans="1:14">
      <c r="A32" s="5" t="s">
        <v>69</v>
      </c>
      <c r="B32" s="5"/>
      <c r="C32" s="36" t="s">
        <v>70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="1" customFormat="1" spans="1:13">
      <c r="A33" s="37" t="s">
        <v>71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</row>
    <row r="34" s="2" customFormat="1" spans="1:13">
      <c r="A34" s="1"/>
      <c r="B34" s="1"/>
      <c r="C34" s="1"/>
      <c r="D34" s="1"/>
      <c r="E34" s="1"/>
      <c r="F34" s="1"/>
      <c r="G34" s="1"/>
    </row>
    <row r="35" s="2" customFormat="1" spans="1:1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="2" customFormat="1" spans="1:1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="1" customFormat="1" spans="1:13">
      <c r="L37" s="38"/>
    </row>
    <row r="38" s="1" customFormat="1" spans="1:13">
      <c r="L38" s="38"/>
    </row>
    <row r="39" s="1" customFormat="1" spans="1:13">
      <c r="L39" s="38"/>
    </row>
    <row r="40" s="1" customFormat="1" spans="1:13">
      <c r="L40" s="38"/>
    </row>
    <row r="41" s="1" customFormat="1" spans="1:13">
      <c r="L41" s="38"/>
    </row>
    <row r="42" s="1" customFormat="1" spans="1:13">
      <c r="L42" s="38"/>
    </row>
    <row r="43" s="1" customFormat="1" spans="1:13">
      <c r="L43" s="38"/>
    </row>
    <row r="44" s="1" customFormat="1" spans="1:13">
      <c r="L44" s="38"/>
    </row>
    <row r="45" s="1" customFormat="1" spans="1:13">
      <c r="L45" s="38"/>
    </row>
    <row r="46" s="1" customFormat="1" spans="1:13">
      <c r="L46" s="38"/>
    </row>
    <row r="47" s="1" customFormat="1" spans="1:13">
      <c r="L47" s="38"/>
    </row>
    <row r="48" s="1" customFormat="1" spans="1:13">
      <c r="L48" s="38"/>
    </row>
    <row r="49" s="1" customFormat="1" spans="12:12">
      <c r="L49" s="38"/>
    </row>
    <row r="50" s="1" customFormat="1" spans="12:12">
      <c r="L50" s="38"/>
    </row>
    <row r="51" s="1" customFormat="1" spans="12:12">
      <c r="L51" s="38"/>
    </row>
    <row r="52" s="1" customFormat="1" spans="12:12">
      <c r="L52" s="38"/>
    </row>
  </sheetData>
  <protectedRanges>
    <protectedRange sqref="K27:M31" name="区域1_1"/>
  </protectedRanges>
  <mergeCells count="58"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M14"/>
    <mergeCell ref="A15:C15"/>
    <mergeCell ref="L15:M15"/>
    <mergeCell ref="A16:C16"/>
    <mergeCell ref="L16:M16"/>
    <mergeCell ref="A17:C17"/>
    <mergeCell ref="L17:M17"/>
    <mergeCell ref="L18:M18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B32"/>
    <mergeCell ref="C32:M32"/>
    <mergeCell ref="A33:M33"/>
  </mergeCells>
  <conditionalFormatting sqref="K1:XFD17 K18:L18 N18:XFD18 K19:XFD20 K21:L21 N21:XFD21 K22:XFD33 G1:J15 G18:J33 N34:XFD1048576 A1:F33 H34:M52 A53:M1048576 H16:J17">
    <cfRule type="containsText" dxfId="0" priority="2" operator="between" text="错误">
      <formula>NOT(ISERROR(SEARCH("错误",A1)))</formula>
    </cfRule>
  </conditionalFormatting>
  <conditionalFormatting sqref="A34:G52">
    <cfRule type="containsText" dxfId="0" priority="1" operator="between" text="错误">
      <formula>NOT(ISERROR(SEARCH("错误",A34)))</formula>
    </cfRule>
  </conditionalFormatting>
  <dataValidations count="1">
    <dataValidation type="decimal" operator="between" allowBlank="1" showInputMessage="1" showErrorMessage="1" sqref="K27:M31">
      <formula1>0</formula1>
      <formula2>9.99999999999999E+34</formula2>
    </dataValidation>
  </dataValidations>
  <pageMargins left="0.708661417322835" right="0.708661417322835" top="0.748031496062992" bottom="0.748031496062992" header="0.31496062992126" footer="0.31496062992126"/>
  <pageSetup paperSize="9" scale="79" orientation="landscape"/>
  <headerFooter/>
  <colBreaks count="1" manualBreakCount="1">
    <brk id="13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 otherUserPermission="visible">
    <arrUserId title="区域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Jkqczj</cp:lastModifiedBy>
  <dcterms:created xsi:type="dcterms:W3CDTF">2021-09-07T17:31:00Z</dcterms:created>
  <cp:lastPrinted>2021-10-19T11:22:00Z</cp:lastPrinted>
  <dcterms:modified xsi:type="dcterms:W3CDTF">2025-12-17T07:56:36Z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9828F9623963055466E778675E3B8368_43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